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K14" i="1" l="1"/>
  <c r="K10" i="1"/>
  <c r="K13" i="1"/>
  <c r="K4" i="1"/>
  <c r="K3" i="1"/>
  <c r="K8" i="1"/>
</calcChain>
</file>

<file path=xl/sharedStrings.xml><?xml version="1.0" encoding="utf-8"?>
<sst xmlns="http://schemas.openxmlformats.org/spreadsheetml/2006/main" count="127" uniqueCount="79">
  <si>
    <t>Database Organization/ Source</t>
  </si>
  <si>
    <t>County/State/Region/ National</t>
  </si>
  <si>
    <t>Database Format</t>
  </si>
  <si>
    <t xml:space="preserve"> Project Description</t>
  </si>
  <si>
    <t>Project Specifications</t>
  </si>
  <si>
    <t>Cost data</t>
  </si>
  <si>
    <t>Project Map</t>
  </si>
  <si>
    <t>Funding/partner info</t>
  </si>
  <si>
    <t>Photos</t>
  </si>
  <si>
    <t xml:space="preserve">Database Contact Information </t>
  </si>
  <si>
    <t>Database Link</t>
  </si>
  <si>
    <t>Project highlights</t>
  </si>
  <si>
    <t>National Oceanic and Atmospheric Administration (NOAA) National Estuaries Research Inventory</t>
  </si>
  <si>
    <t>National (North Atlantic, Mid Atlantic, South Atlantic, Great Lakes, Gulf of Mexico, and Pacific)</t>
  </si>
  <si>
    <t>Website with links</t>
  </si>
  <si>
    <t>Contains an extensive list of restored estuaries to include living shoreline data around the United States. The U.S. is separated into nine different areas that one can select from. There is also a good amount of wetland and forest restoration data as well.</t>
  </si>
  <si>
    <t>x</t>
  </si>
  <si>
    <t>Not all sites have photos</t>
  </si>
  <si>
    <t>neri@noaa.gov</t>
  </si>
  <si>
    <t>Hundreds of Project Highlights around the nation</t>
  </si>
  <si>
    <t>COPRI (Coasts, Oceans, Ports, and Rivers Institute)</t>
  </si>
  <si>
    <t>TX,  Louisiana, Mississippi, AL, FL, GA, NC, Virginia, MD, WA, NY</t>
  </si>
  <si>
    <t>Website with mapped locations and links</t>
  </si>
  <si>
    <t xml:space="preserve">A database of current living shorelines around the United States. There is a map showing each living shoreline location to include site specific information. The information provided is Reported information provided in six key categories: information on the pre-project conditions, coastal and environmental considerations, design parameters, structural and non-structural elements, project performance, and reference materials. Lastly, you must sign up to access the living shorelines information. </t>
  </si>
  <si>
    <t xml:space="preserve">Bret M. Webb, Ph.D., Assistant Professor of Civil Engineering, University of South Alabama, Phone: (251) 460-7507,  Email: bwebb@southalabama.edu; and 
2) Rob Walker, PE, Moffatt &amp; Nichol, P 808.533.7000, rwalker@moffattnichol.com </t>
  </si>
  <si>
    <t>72 to 75</t>
  </si>
  <si>
    <t>Delaware Estuary Living Shorline Inc. (DELSI)</t>
  </si>
  <si>
    <t>Deleware</t>
  </si>
  <si>
    <t xml:space="preserve">Contains several tabs of information on living shorelines, monitoring, the Delaware Living Shorelines Initiative (DELSI), Reports, and Maps. Under the Maps tab you will find a list of current and possibly future living shoreline projects. The map itself does not cover all of the living shorelines in the state of Delaware. Instead, the map shows current DELSI sites and possible future sites that could benefits the surrounding environment if installed.  </t>
  </si>
  <si>
    <t>Josh Moody - JMoody@DelawareEstuary.org / (302) 655-4990, extension 118.</t>
  </si>
  <si>
    <t>20 total with 5 highlighted</t>
  </si>
  <si>
    <t>Delaware Living Shorelines Committee</t>
  </si>
  <si>
    <t xml:space="preserve">A map provides limited information on five living shoreline sites within the state of Delaware. Contains information on each site including individual living shorelines web pages. </t>
  </si>
  <si>
    <t>U.S. Geological Survey Kent County Levy Court - Danielle Lamborn GIS Specialist 302-744-2410 or 302-744-2416 danielle.lamborn@co.kent.de.us</t>
  </si>
  <si>
    <t>http://dnrec.maps.arcgis.com/apps/MapJournal/?appid=371a244682084370a78d0a54c5edb27a</t>
  </si>
  <si>
    <t>Systems Approach to Geomorphic Engineering (SAGE)</t>
  </si>
  <si>
    <t>CT, DE, MD (a lot), NJ, NY (a lot), PA, RI, and VA (a lot)</t>
  </si>
  <si>
    <t xml:space="preserve">Downloadable CSV files, with links to each L.S. site webpage, Interactive Map, Searchable Proj. Database. </t>
  </si>
  <si>
    <t xml:space="preserve">Provides an interactive map of SAGE projects to include living shorelines and a searchable database to locate information on each individual living shoreline. Under the Users Tools tab one can navigate to the interactive map or to the search inventory to locate living shoreline information.  </t>
  </si>
  <si>
    <t xml:space="preserve">Link with list of contacts: http://sagecoast.org/info/organization.html </t>
  </si>
  <si>
    <t>40 to 50 sites.</t>
  </si>
  <si>
    <t>NOAA Restoration Atlas</t>
  </si>
  <si>
    <t>Entire East Coast, West Coast, Gulf Coast, neighboring Islands, and Great lakes</t>
  </si>
  <si>
    <t xml:space="preserve">A mapped list of 2,810 restoration projects within the United States and a few neighboring islands. To identify the living shoreline locations one will need to simply select the area they are interested in. There are 18 separate areas to select from on the map. Each individual project provides a description of the site, partners of the restoration project, funding amounts, and the type of habitat restored. There are also pictures provided for most of the sites. </t>
  </si>
  <si>
    <t>mailto:neri@noaa.gov</t>
  </si>
  <si>
    <t>Virginias Center for Coastal Resource Management</t>
  </si>
  <si>
    <t>Virginia</t>
  </si>
  <si>
    <t>Contains 15 mapped locations of living shoreline “demonstration” areas. Each mapped point contains an informational link that provides a brief summary of the site, the location’s name, GPS coordinates, and physical address. Overall, the site doesn’t provide a large amount of information for each site. There are no pictures provided for the available sites.</t>
  </si>
  <si>
    <t>Pam Mason, Senior Coastal Management Scientist, Center for Coastal Resources Management, Virginia Institute of Marine Science, 804.684.7158, mason@vims.edu</t>
  </si>
  <si>
    <t>Maryland's Department of Natural Resources</t>
  </si>
  <si>
    <t>Maryland</t>
  </si>
  <si>
    <t>Website home page with link to interactive map</t>
  </si>
  <si>
    <t>The first link will bring you to Maryland’s living shorelines description page where it explains living shorelines in the state of Maryland along with several tabs to learn more about protecting Maryland’s coasts and waterways. The second link named, Coastal Atlas, will take you to an interactive map where you can view the different habitat areas in the state of Maryland. The coastal atlas link is a vast database of many different habitats within the state of Maryland. Under the contents tab of the atlas you can choose between several different types of data. Once you find the habitat type or structure type you are looking for simply check the box to the left of the data type and it will appear on the map. There are metadata links to each location on the map that provide general information on the area to include coordinates and size of area covered. There are no pictures provided.</t>
  </si>
  <si>
    <t>Contact Information
 Bhaskar Subramanian
 Shoreline Conservation Section Chief
 Chesapeake &amp; Coastal Service
 Maryland Department of Natural Resources
 Tawes State Office Building E-2
 580 Taylor Avenue
 Annapolis, Maryland 21401
 Phone 410-260-8786
 Fax 410-260-8739 / bhaskar.subramanian@maryland.gov</t>
  </si>
  <si>
    <t>http://dnr.maryland.gov/ccs/livingshorelines.asp
http://dnr.maryland.gov/ccp/coastalatlas/</t>
  </si>
  <si>
    <t>100 or more</t>
  </si>
  <si>
    <t>State of California Coastal Conservancy</t>
  </si>
  <si>
    <t>San Francisco Bay</t>
  </si>
  <si>
    <t>PDF file of one living shoreline on San Francisco Bay</t>
  </si>
  <si>
    <t>The link provides a single PDF of the San Francisco Bay Living Shorelines: Nearshore Linkages Project. Details of the site include the project description, implementation and a map of the sites location.</t>
  </si>
  <si>
    <t>Project Manager: Marilyn Latta,
 mlatta@scc.ca.gov, 510-286-4157
 Science Lead: Katharyn Boyer,
 katboyer@sfsu.edu, 415-338-3751</t>
  </si>
  <si>
    <t>http://scc.ca.gov/webmaster/ftp/pdf/restore-shoreline/sfbay-living-shorline-project-052412.pdf</t>
  </si>
  <si>
    <t>Florida Living Shorelines</t>
  </si>
  <si>
    <t>Florida</t>
  </si>
  <si>
    <t>Pictures and short descriptions of each site</t>
  </si>
  <si>
    <t>Webpage with pictures and brief descriptions of current living shorelines around the state of Florida. There are five regions to choose from around the state of Florida. There is also an additional set of links that describe the different types of living shorelines elements.</t>
  </si>
  <si>
    <t>Melody Ray-Culp
 U.S. Fish and Wildlife Service
 Melody_Ray-Culp@fws.gov
 www.fws.gov/northflorida
 1601 Balboa
 Ave. Panama City, FL
 32405</t>
  </si>
  <si>
    <t>http://floridalivingshorelines.com/project_category/fl-lsl-regions/</t>
  </si>
  <si>
    <t>Save The Bay</t>
  </si>
  <si>
    <t>Rhode Island</t>
  </si>
  <si>
    <t>Contains an interactive map that is located toward the center of the webpage. There are a list of points to choose from that will tell you about current water issues, restoration sites, and office locations around the Narragansett Bay area of Rhode Island. Each location contains a link of information about the site to include pictures and videos.</t>
  </si>
  <si>
    <t>Wenley Ferguson wferguson@savebay.org</t>
  </si>
  <si>
    <t>http://www.savebay.org/charts</t>
  </si>
  <si>
    <t>The Nature Conservancy's North America Oceans and Coasts Program</t>
  </si>
  <si>
    <t>North America</t>
  </si>
  <si>
    <t>Website with mapped locations and details</t>
  </si>
  <si>
    <t>Bryan DeAngelis
Marine Habitat Scientist, The Nature Conservancy
bdeangelis@tnc.org</t>
  </si>
  <si>
    <t>http://www.projects.tnc.org/coastal/</t>
  </si>
  <si>
    <t>Contains a map that currently has 209 restoration sites that have been submitted to the database. The sites can be accessed either by pressing on a location or by scrolling through the project list. Each location includes a summary, photos and details such as techniques used, data collected, habitats, species and project objectives. There is also an option to filter your search.</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</si>
</sst>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u/>
      <sz val="11"/>
      <color theme="10"/>
      <name val="Calibri"/>
      <family val="2"/>
    </font>
    <font>
      <b/>
      <sz val="12"/>
      <color rgb="FF000000"/>
      <name val="Calibri"/>
      <family val="2"/>
      <scheme val="minor"/>
    </font>
    <font>
      <sz val="11"/>
      <color rgb="FF000000"/>
      <name val="Calibri"/>
      <family val="2"/>
      <scheme val="minor"/>
    </font>
    <font>
      <sz val="11"/>
      <name val="Calibri"/>
      <family val="2"/>
      <scheme val="minor"/>
    </font>
    <font>
      <sz val="12"/>
      <color rgb="FF000000"/>
      <name val="Calibri"/>
      <family val="2"/>
      <scheme val="minor"/>
    </font>
    <font>
      <sz val="20"/>
      <color rgb="FF000000"/>
      <name val="Calibri"/>
      <family val="2"/>
      <scheme val="minor"/>
    </font>
    <font>
      <u/>
      <sz val="11"/>
      <color theme="10"/>
      <name val="Calibri"/>
      <family val="2"/>
      <scheme val="minor"/>
    </font>
    <font>
      <u/>
      <sz val="11"/>
      <color rgb="FF0000FF"/>
      <name val="Calibri"/>
      <family val="2"/>
      <scheme val="minor"/>
    </font>
    <font>
      <u/>
      <sz val="12"/>
      <color rgb="FF000000"/>
      <name val="Calibri"/>
      <family val="2"/>
      <scheme val="minor"/>
    </font>
    <font>
      <sz val="12"/>
      <name val="Calibri"/>
      <family val="2"/>
      <scheme val="minor"/>
    </font>
  </fonts>
  <fills count="4">
    <fill>
      <patternFill patternType="none"/>
    </fill>
    <fill>
      <patternFill patternType="gray125"/>
    </fill>
    <fill>
      <patternFill patternType="solid">
        <fgColor rgb="FF00B050"/>
        <bgColor rgb="FF00B050"/>
      </patternFill>
    </fill>
    <fill>
      <patternFill patternType="solid">
        <fgColor theme="0"/>
        <bgColor indexed="64"/>
      </patternFill>
    </fill>
  </fills>
  <borders count="3">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0" fillId="0" borderId="0" xfId="0" applyFont="1" applyAlignment="1">
      <alignment horizontal="left" vertical="center"/>
    </xf>
    <xf numFmtId="0" fontId="2" fillId="2" borderId="1" xfId="0" applyFont="1" applyFill="1" applyBorder="1" applyAlignment="1">
      <alignment horizontal="left" vertical="center" wrapText="1"/>
    </xf>
    <xf numFmtId="0" fontId="3" fillId="0" borderId="0" xfId="0" applyFont="1" applyAlignment="1">
      <alignment horizontal="left" vertical="center"/>
    </xf>
    <xf numFmtId="0" fontId="4" fillId="0" borderId="2" xfId="0" applyFont="1" applyBorder="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1"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9" fillId="0" borderId="0" xfId="0" applyFont="1" applyAlignment="1">
      <alignment horizontal="left" vertical="center" wrapText="1"/>
    </xf>
    <xf numFmtId="3" fontId="3" fillId="0" borderId="0" xfId="0" applyNumberFormat="1" applyFont="1" applyAlignment="1">
      <alignment horizontal="left" vertical="center" wrapText="1"/>
    </xf>
    <xf numFmtId="0" fontId="10" fillId="3" borderId="0" xfId="0" applyFont="1" applyFill="1" applyAlignment="1">
      <alignment horizontal="left" vertical="center" wrapText="1"/>
    </xf>
    <xf numFmtId="0" fontId="2" fillId="2" borderId="2" xfId="0" applyFont="1" applyFill="1" applyBorder="1" applyAlignment="1">
      <alignment horizontal="left" vertical="center" wrapText="1"/>
    </xf>
  </cellXfs>
  <cellStyles count="2">
    <cellStyle name="Hyperlink" xfId="1" builtinId="8"/>
    <cellStyle name="Normal" xfId="0" builtinId="0"/>
  </cellStyles>
  <dxfs count="1">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c.ca.gov/webmaster/ftp/pdf/restore-shoreline/sfbay-living-shorline-project-052412.pdf" TargetMode="External"/><Relationship Id="rId13" Type="http://schemas.openxmlformats.org/officeDocument/2006/relationships/printerSettings" Target="../printerSettings/printerSettings1.bin"/><Relationship Id="rId3" Type="http://schemas.openxmlformats.org/officeDocument/2006/relationships/hyperlink" Target="http://delawareestuary.org/Living_Shorelines" TargetMode="External"/><Relationship Id="rId7" Type="http://schemas.openxmlformats.org/officeDocument/2006/relationships/hyperlink" Target="http://ccrm.vims.edu/livingshorelines/demonstration_area_map.html" TargetMode="External"/><Relationship Id="rId12" Type="http://schemas.openxmlformats.org/officeDocument/2006/relationships/hyperlink" Target="http://www.projects.tnc.org/coastal/" TargetMode="External"/><Relationship Id="rId2" Type="http://schemas.openxmlformats.org/officeDocument/2006/relationships/hyperlink" Target="http://www.mycopri.org/" TargetMode="External"/><Relationship Id="rId1" Type="http://schemas.openxmlformats.org/officeDocument/2006/relationships/hyperlink" Target="https://neri.noaa.gov/neri/searchLocation.html" TargetMode="External"/><Relationship Id="rId6" Type="http://schemas.openxmlformats.org/officeDocument/2006/relationships/hyperlink" Target="https://restoration.atlas.noaa.gov/src/html/index.html" TargetMode="External"/><Relationship Id="rId11" Type="http://schemas.openxmlformats.org/officeDocument/2006/relationships/hyperlink" Target="mailto:neri@noaa.gov" TargetMode="External"/><Relationship Id="rId5" Type="http://schemas.openxmlformats.org/officeDocument/2006/relationships/hyperlink" Target="http://sagecoast.org/info/sagesearch.html" TargetMode="External"/><Relationship Id="rId10" Type="http://schemas.openxmlformats.org/officeDocument/2006/relationships/hyperlink" Target="http://www.savebay.org/charts" TargetMode="External"/><Relationship Id="rId4" Type="http://schemas.openxmlformats.org/officeDocument/2006/relationships/hyperlink" Target="http://dnrec.maps.arcgis.com/apps/MapJournal/?appid=371a244682084370a78d0a54c5edb27a" TargetMode="External"/><Relationship Id="rId9" Type="http://schemas.openxmlformats.org/officeDocument/2006/relationships/hyperlink" Target="http://floridalivingshorelines.com/project_category/fl-lsl-reg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zoomScale="80" zoomScaleNormal="80" workbookViewId="0">
      <selection activeCell="D14" sqref="D14"/>
    </sheetView>
  </sheetViews>
  <sheetFormatPr defaultColWidth="15.140625" defaultRowHeight="15" x14ac:dyDescent="0.25"/>
  <cols>
    <col min="1" max="1" width="23" style="1" customWidth="1"/>
    <col min="2" max="2" width="34" style="1" customWidth="1"/>
    <col min="3" max="3" width="29" style="1" customWidth="1"/>
    <col min="4" max="4" width="43" style="1" customWidth="1"/>
    <col min="5" max="5" width="14.28515625" style="1" customWidth="1"/>
    <col min="6" max="6" width="13.7109375" style="1" customWidth="1"/>
    <col min="7" max="7" width="14.42578125" style="1" customWidth="1"/>
    <col min="8" max="8" width="20.42578125" style="1" customWidth="1"/>
    <col min="9" max="9" width="12.5703125" style="1" customWidth="1"/>
    <col min="10" max="10" width="21.5703125" style="1" customWidth="1"/>
    <col min="11" max="11" width="18.42578125" style="1" customWidth="1"/>
    <col min="12" max="12" width="19.42578125" style="1" customWidth="1"/>
    <col min="13" max="26" width="7.5703125" style="1" customWidth="1"/>
    <col min="27" max="16384" width="15.140625" style="1"/>
  </cols>
  <sheetData>
    <row r="1" spans="1:26" ht="30" customHeight="1" x14ac:dyDescent="0.25">
      <c r="A1" s="2" t="s">
        <v>0</v>
      </c>
      <c r="B1" s="2" t="s">
        <v>1</v>
      </c>
      <c r="C1" s="2" t="s">
        <v>2</v>
      </c>
      <c r="D1" s="2" t="s">
        <v>3</v>
      </c>
      <c r="E1" s="2" t="s">
        <v>4</v>
      </c>
      <c r="F1" s="2" t="s">
        <v>5</v>
      </c>
      <c r="G1" s="2" t="s">
        <v>6</v>
      </c>
      <c r="H1" s="2" t="s">
        <v>7</v>
      </c>
      <c r="I1" s="2" t="s">
        <v>8</v>
      </c>
      <c r="J1" s="2" t="s">
        <v>9</v>
      </c>
      <c r="K1" s="2" t="s">
        <v>10</v>
      </c>
      <c r="L1" s="2" t="s">
        <v>11</v>
      </c>
      <c r="M1" s="3"/>
      <c r="N1" s="3"/>
      <c r="O1" s="3"/>
      <c r="P1" s="3"/>
      <c r="Q1" s="3"/>
      <c r="R1" s="3"/>
      <c r="S1" s="3"/>
      <c r="T1" s="3"/>
      <c r="U1" s="3"/>
      <c r="V1" s="3"/>
      <c r="W1" s="3"/>
      <c r="X1" s="3"/>
      <c r="Y1" s="3"/>
      <c r="Z1" s="3"/>
    </row>
    <row r="2" spans="1:26" ht="30" customHeight="1" thickBot="1" x14ac:dyDescent="0.3">
      <c r="A2" s="14"/>
      <c r="B2" s="4"/>
      <c r="C2" s="4"/>
      <c r="D2" s="4"/>
      <c r="E2" s="4"/>
      <c r="F2" s="4"/>
      <c r="G2" s="4"/>
      <c r="H2" s="4"/>
      <c r="I2" s="4"/>
      <c r="J2" s="4"/>
      <c r="K2" s="4"/>
      <c r="L2" s="4"/>
      <c r="M2" s="3"/>
      <c r="N2" s="3"/>
      <c r="O2" s="3"/>
      <c r="P2" s="3"/>
      <c r="Q2" s="3"/>
      <c r="R2" s="3"/>
      <c r="S2" s="3"/>
      <c r="T2" s="3"/>
      <c r="U2" s="3"/>
      <c r="V2" s="3"/>
      <c r="W2" s="3"/>
      <c r="X2" s="3"/>
      <c r="Y2" s="3"/>
      <c r="Z2" s="3"/>
    </row>
    <row r="3" spans="1:26" ht="198" customHeight="1" x14ac:dyDescent="0.25">
      <c r="A3" s="5" t="s">
        <v>20</v>
      </c>
      <c r="B3" s="5" t="s">
        <v>21</v>
      </c>
      <c r="C3" s="5" t="s">
        <v>22</v>
      </c>
      <c r="D3" s="5" t="s">
        <v>23</v>
      </c>
      <c r="E3" s="7" t="s">
        <v>16</v>
      </c>
      <c r="F3" s="7"/>
      <c r="G3" s="7" t="s">
        <v>16</v>
      </c>
      <c r="H3" s="7" t="s">
        <v>16</v>
      </c>
      <c r="I3" s="7" t="s">
        <v>16</v>
      </c>
      <c r="J3" s="6" t="s">
        <v>24</v>
      </c>
      <c r="K3" s="9" t="str">
        <f>HYPERLINK("http://www.mycopri.org/","http://www.mycopri.org/")</f>
        <v>http://www.mycopri.org/</v>
      </c>
      <c r="L3" s="5" t="s">
        <v>25</v>
      </c>
      <c r="M3" s="3"/>
      <c r="N3" s="3"/>
      <c r="O3" s="3"/>
      <c r="P3" s="3"/>
      <c r="Q3" s="3"/>
      <c r="R3" s="3"/>
      <c r="S3" s="3"/>
      <c r="T3" s="3"/>
      <c r="U3" s="3"/>
      <c r="V3" s="3"/>
      <c r="W3" s="3"/>
      <c r="X3" s="3"/>
      <c r="Y3" s="3"/>
      <c r="Z3" s="3"/>
    </row>
    <row r="4" spans="1:26" ht="171.75" customHeight="1" x14ac:dyDescent="0.25">
      <c r="A4" s="5" t="s">
        <v>26</v>
      </c>
      <c r="B4" s="5" t="s">
        <v>27</v>
      </c>
      <c r="C4" s="5" t="s">
        <v>22</v>
      </c>
      <c r="D4" s="6" t="s">
        <v>28</v>
      </c>
      <c r="E4" s="7" t="s">
        <v>16</v>
      </c>
      <c r="F4" s="7" t="s">
        <v>16</v>
      </c>
      <c r="G4" s="7" t="s">
        <v>16</v>
      </c>
      <c r="H4" s="7" t="s">
        <v>16</v>
      </c>
      <c r="I4" s="7" t="s">
        <v>16</v>
      </c>
      <c r="J4" s="6" t="s">
        <v>29</v>
      </c>
      <c r="K4" s="9" t="str">
        <f>HYPERLINK("http://delawareestuary.org/Living_Shorelines")</f>
        <v>http://delawareestuary.org/Living_Shorelines</v>
      </c>
      <c r="L4" s="5" t="s">
        <v>30</v>
      </c>
      <c r="M4" s="3"/>
      <c r="N4" s="3"/>
      <c r="O4" s="3"/>
      <c r="P4" s="3"/>
      <c r="Q4" s="3"/>
      <c r="R4" s="3"/>
      <c r="S4" s="3"/>
      <c r="T4" s="3"/>
      <c r="U4" s="3"/>
      <c r="V4" s="3"/>
      <c r="W4" s="3"/>
      <c r="X4" s="3"/>
      <c r="Y4" s="3"/>
      <c r="Z4" s="3"/>
    </row>
    <row r="5" spans="1:26" ht="157.5" customHeight="1" x14ac:dyDescent="0.25">
      <c r="A5" s="6" t="s">
        <v>31</v>
      </c>
      <c r="B5" s="6" t="s">
        <v>27</v>
      </c>
      <c r="C5" s="6" t="s">
        <v>22</v>
      </c>
      <c r="D5" s="6" t="s">
        <v>32</v>
      </c>
      <c r="E5" s="7" t="s">
        <v>16</v>
      </c>
      <c r="F5" s="10"/>
      <c r="G5" s="7" t="s">
        <v>16</v>
      </c>
      <c r="H5" s="10"/>
      <c r="I5" s="7" t="s">
        <v>16</v>
      </c>
      <c r="J5" s="6" t="s">
        <v>33</v>
      </c>
      <c r="K5" s="11" t="s">
        <v>34</v>
      </c>
      <c r="L5" s="10">
        <v>5</v>
      </c>
      <c r="M5" s="10"/>
      <c r="N5" s="10"/>
      <c r="O5" s="10"/>
      <c r="P5" s="10"/>
      <c r="Q5" s="3"/>
      <c r="R5" s="3"/>
      <c r="S5" s="3"/>
      <c r="T5" s="3"/>
      <c r="U5" s="3"/>
      <c r="V5" s="3"/>
      <c r="W5" s="3"/>
      <c r="X5" s="3"/>
      <c r="Y5" s="3"/>
      <c r="Z5" s="3"/>
    </row>
    <row r="6" spans="1:26" ht="195" customHeight="1" x14ac:dyDescent="0.25">
      <c r="A6" s="6" t="s">
        <v>62</v>
      </c>
      <c r="B6" s="6" t="s">
        <v>63</v>
      </c>
      <c r="C6" s="6" t="s">
        <v>64</v>
      </c>
      <c r="D6" s="6" t="s">
        <v>65</v>
      </c>
      <c r="E6" s="7" t="s">
        <v>16</v>
      </c>
      <c r="F6" s="6"/>
      <c r="G6" s="6"/>
      <c r="H6" s="7" t="s">
        <v>16</v>
      </c>
      <c r="I6" s="7" t="s">
        <v>16</v>
      </c>
      <c r="J6" s="6" t="s">
        <v>66</v>
      </c>
      <c r="K6" s="11" t="s">
        <v>67</v>
      </c>
      <c r="L6" s="6">
        <v>15</v>
      </c>
      <c r="M6" s="6"/>
      <c r="N6" s="6"/>
      <c r="O6" s="6"/>
      <c r="P6" s="6"/>
      <c r="Q6" s="3"/>
      <c r="R6" s="3"/>
      <c r="S6" s="3"/>
      <c r="T6" s="3"/>
      <c r="U6" s="3"/>
      <c r="V6" s="3"/>
      <c r="W6" s="3"/>
      <c r="X6" s="3"/>
      <c r="Y6" s="3"/>
      <c r="Z6" s="3"/>
    </row>
    <row r="7" spans="1:26" ht="292.5" customHeight="1" x14ac:dyDescent="0.25">
      <c r="A7" s="13" t="s">
        <v>49</v>
      </c>
      <c r="B7" s="5" t="s">
        <v>50</v>
      </c>
      <c r="C7" s="5" t="s">
        <v>51</v>
      </c>
      <c r="D7" s="5" t="s">
        <v>52</v>
      </c>
      <c r="E7" s="3" t="s">
        <v>16</v>
      </c>
      <c r="F7" s="3"/>
      <c r="G7" s="7" t="s">
        <v>16</v>
      </c>
      <c r="H7" s="3"/>
      <c r="I7" s="3"/>
      <c r="J7" s="5" t="s">
        <v>53</v>
      </c>
      <c r="K7" s="5" t="s">
        <v>54</v>
      </c>
      <c r="L7" s="3" t="s">
        <v>55</v>
      </c>
      <c r="M7" s="3"/>
      <c r="N7" s="3"/>
      <c r="O7" s="3"/>
      <c r="P7" s="3"/>
      <c r="Q7" s="3"/>
      <c r="R7" s="3"/>
      <c r="S7" s="3"/>
      <c r="T7" s="3"/>
      <c r="U7" s="3"/>
      <c r="V7" s="3"/>
      <c r="W7" s="3"/>
      <c r="X7" s="3"/>
      <c r="Y7" s="3"/>
      <c r="Z7" s="3"/>
    </row>
    <row r="8" spans="1:26" ht="118.5" customHeight="1" x14ac:dyDescent="0.25">
      <c r="A8" s="5" t="s">
        <v>12</v>
      </c>
      <c r="B8" s="5" t="s">
        <v>13</v>
      </c>
      <c r="C8" s="3" t="s">
        <v>14</v>
      </c>
      <c r="D8" s="6" t="s">
        <v>15</v>
      </c>
      <c r="E8" s="7" t="s">
        <v>16</v>
      </c>
      <c r="F8" s="7" t="s">
        <v>16</v>
      </c>
      <c r="G8" s="7" t="s">
        <v>16</v>
      </c>
      <c r="H8" s="7" t="s">
        <v>16</v>
      </c>
      <c r="I8" s="5" t="s">
        <v>17</v>
      </c>
      <c r="J8" s="8" t="s">
        <v>18</v>
      </c>
      <c r="K8" s="9" t="str">
        <f>HYPERLINK("https://neri.noaa.gov/neri/searchLocation.html","https://neri.noaa.gov/neri/searchLocation.html")</f>
        <v>https://neri.noaa.gov/neri/searchLocation.html</v>
      </c>
      <c r="L8" s="5" t="s">
        <v>19</v>
      </c>
      <c r="M8" s="3"/>
      <c r="N8" s="3"/>
      <c r="O8" s="3"/>
      <c r="P8" s="3"/>
      <c r="Q8" s="3"/>
      <c r="R8" s="3"/>
      <c r="S8" s="3"/>
      <c r="T8" s="3"/>
      <c r="U8" s="3"/>
      <c r="V8" s="3"/>
      <c r="W8" s="3"/>
      <c r="X8" s="3"/>
      <c r="Y8" s="3"/>
      <c r="Z8" s="3"/>
    </row>
    <row r="9" spans="1:26" ht="159" customHeight="1" x14ac:dyDescent="0.25">
      <c r="A9" s="5" t="s">
        <v>73</v>
      </c>
      <c r="B9" s="5" t="s">
        <v>74</v>
      </c>
      <c r="C9" s="5" t="s">
        <v>75</v>
      </c>
      <c r="D9" s="5" t="s">
        <v>78</v>
      </c>
      <c r="E9" s="7" t="s">
        <v>16</v>
      </c>
      <c r="F9" s="5"/>
      <c r="G9" s="7" t="s">
        <v>16</v>
      </c>
      <c r="H9" s="7" t="s">
        <v>16</v>
      </c>
      <c r="I9" s="7" t="s">
        <v>16</v>
      </c>
      <c r="J9" s="5" t="s">
        <v>76</v>
      </c>
      <c r="K9" s="8" t="s">
        <v>77</v>
      </c>
      <c r="L9" s="5">
        <v>209</v>
      </c>
      <c r="M9" s="3"/>
      <c r="N9" s="3"/>
      <c r="O9" s="3"/>
      <c r="P9" s="3"/>
      <c r="Q9" s="3"/>
      <c r="R9" s="3"/>
      <c r="S9" s="3"/>
      <c r="T9" s="3"/>
      <c r="U9" s="3"/>
      <c r="V9" s="3"/>
      <c r="W9" s="3"/>
      <c r="X9" s="3"/>
      <c r="Y9" s="3"/>
      <c r="Z9" s="3"/>
    </row>
    <row r="10" spans="1:26" ht="180.75" customHeight="1" x14ac:dyDescent="0.25">
      <c r="A10" s="5" t="s">
        <v>41</v>
      </c>
      <c r="B10" s="5" t="s">
        <v>42</v>
      </c>
      <c r="C10" s="5" t="s">
        <v>22</v>
      </c>
      <c r="D10" s="6" t="s">
        <v>43</v>
      </c>
      <c r="E10" s="7" t="s">
        <v>16</v>
      </c>
      <c r="F10" s="7" t="s">
        <v>16</v>
      </c>
      <c r="G10" s="7" t="s">
        <v>16</v>
      </c>
      <c r="H10" s="7" t="s">
        <v>16</v>
      </c>
      <c r="I10" s="7" t="s">
        <v>16</v>
      </c>
      <c r="J10" s="6" t="s">
        <v>44</v>
      </c>
      <c r="K10" s="9" t="str">
        <f>HYPERLINK("https://restoration.atlas.noaa.gov/src/html/index.html","https://restoration.atlas.noaa.gov/src/html/index.html ")</f>
        <v xml:space="preserve">https://restoration.atlas.noaa.gov/src/html/index.html </v>
      </c>
      <c r="L10" s="12">
        <v>2810</v>
      </c>
      <c r="M10" s="3"/>
      <c r="N10" s="3"/>
      <c r="O10" s="3"/>
      <c r="P10" s="3"/>
      <c r="Q10" s="3"/>
      <c r="R10" s="3"/>
      <c r="S10" s="3"/>
      <c r="T10" s="3"/>
      <c r="U10" s="3"/>
      <c r="V10" s="3"/>
      <c r="W10" s="3"/>
      <c r="X10" s="3"/>
      <c r="Y10" s="3"/>
      <c r="Z10" s="3"/>
    </row>
    <row r="11" spans="1:26" ht="155.25" customHeight="1" x14ac:dyDescent="0.25">
      <c r="A11" s="6" t="s">
        <v>68</v>
      </c>
      <c r="B11" s="6" t="s">
        <v>69</v>
      </c>
      <c r="C11" s="6" t="s">
        <v>22</v>
      </c>
      <c r="D11" s="6" t="s">
        <v>70</v>
      </c>
      <c r="E11" s="7" t="s">
        <v>16</v>
      </c>
      <c r="F11" s="6"/>
      <c r="G11" s="7" t="s">
        <v>16</v>
      </c>
      <c r="H11" s="7" t="s">
        <v>16</v>
      </c>
      <c r="I11" s="7" t="s">
        <v>16</v>
      </c>
      <c r="J11" s="6" t="s">
        <v>71</v>
      </c>
      <c r="K11" s="11" t="s">
        <v>72</v>
      </c>
      <c r="L11" s="6"/>
      <c r="M11" s="6"/>
      <c r="N11" s="6"/>
      <c r="O11" s="6"/>
      <c r="P11" s="6"/>
      <c r="Q11" s="3"/>
      <c r="R11" s="3"/>
      <c r="S11" s="3"/>
      <c r="T11" s="3"/>
      <c r="U11" s="3"/>
      <c r="V11" s="3"/>
      <c r="W11" s="3"/>
      <c r="X11" s="3"/>
      <c r="Y11" s="3"/>
      <c r="Z11" s="3"/>
    </row>
    <row r="12" spans="1:26" ht="147" customHeight="1" x14ac:dyDescent="0.25">
      <c r="A12" s="6" t="s">
        <v>56</v>
      </c>
      <c r="B12" s="6" t="s">
        <v>57</v>
      </c>
      <c r="C12" s="6" t="s">
        <v>58</v>
      </c>
      <c r="D12" s="6" t="s">
        <v>59</v>
      </c>
      <c r="E12" s="7" t="s">
        <v>16</v>
      </c>
      <c r="F12" s="6"/>
      <c r="G12" s="7" t="s">
        <v>16</v>
      </c>
      <c r="H12" s="7" t="s">
        <v>16</v>
      </c>
      <c r="I12" s="7"/>
      <c r="J12" s="6" t="s">
        <v>60</v>
      </c>
      <c r="K12" s="8" t="s">
        <v>61</v>
      </c>
      <c r="L12" s="6">
        <v>1</v>
      </c>
      <c r="M12" s="6"/>
      <c r="N12" s="6"/>
      <c r="O12" s="6"/>
      <c r="P12" s="6"/>
      <c r="Q12" s="3"/>
      <c r="R12" s="3"/>
      <c r="S12" s="3"/>
      <c r="T12" s="3"/>
      <c r="U12" s="3"/>
      <c r="V12" s="3"/>
      <c r="W12" s="3"/>
      <c r="X12" s="3"/>
      <c r="Y12" s="3"/>
      <c r="Z12" s="3"/>
    </row>
    <row r="13" spans="1:26" ht="147" customHeight="1" x14ac:dyDescent="0.25">
      <c r="A13" s="6" t="s">
        <v>35</v>
      </c>
      <c r="B13" s="5" t="s">
        <v>36</v>
      </c>
      <c r="C13" s="5" t="s">
        <v>37</v>
      </c>
      <c r="D13" s="6" t="s">
        <v>38</v>
      </c>
      <c r="E13" s="7" t="s">
        <v>16</v>
      </c>
      <c r="F13" s="7" t="s">
        <v>16</v>
      </c>
      <c r="G13" s="7" t="s">
        <v>16</v>
      </c>
      <c r="H13" s="7" t="s">
        <v>16</v>
      </c>
      <c r="I13" s="7" t="s">
        <v>16</v>
      </c>
      <c r="J13" s="6" t="s">
        <v>39</v>
      </c>
      <c r="K13" s="9" t="str">
        <f>HYPERLINK("http://sagecoast.org/info/sagesearch.html","http://sagecoast.org/info/sagesearch.html")</f>
        <v>http://sagecoast.org/info/sagesearch.html</v>
      </c>
      <c r="L13" s="5" t="s">
        <v>40</v>
      </c>
      <c r="M13" s="3"/>
      <c r="N13" s="3"/>
      <c r="O13" s="3"/>
      <c r="P13" s="3"/>
      <c r="Q13" s="3"/>
      <c r="R13" s="3"/>
      <c r="S13" s="3"/>
      <c r="T13" s="3"/>
      <c r="U13" s="3"/>
      <c r="V13" s="3"/>
      <c r="W13" s="3"/>
      <c r="X13" s="3"/>
      <c r="Y13" s="3"/>
      <c r="Z13" s="3"/>
    </row>
    <row r="14" spans="1:26" ht="155.25" customHeight="1" x14ac:dyDescent="0.25">
      <c r="A14" s="5" t="s">
        <v>45</v>
      </c>
      <c r="B14" s="5" t="s">
        <v>46</v>
      </c>
      <c r="C14" s="5" t="s">
        <v>22</v>
      </c>
      <c r="D14" s="6" t="s">
        <v>47</v>
      </c>
      <c r="E14" s="7"/>
      <c r="F14" s="5"/>
      <c r="G14" s="7" t="s">
        <v>16</v>
      </c>
      <c r="H14" s="5"/>
      <c r="I14" s="5"/>
      <c r="J14" s="6" t="s">
        <v>48</v>
      </c>
      <c r="K14" s="9" t="str">
        <f>HYPERLINK("http://ccrm.vims.edu/livingshorelines/demonstration_area_map.html","http://ccrm.vims.edu/livingshorelines/demonstration_area_map.html")</f>
        <v>http://ccrm.vims.edu/livingshorelines/demonstration_area_map.html</v>
      </c>
      <c r="L14" s="5">
        <v>15</v>
      </c>
      <c r="M14" s="3"/>
      <c r="N14" s="3"/>
      <c r="O14" s="3"/>
      <c r="P14" s="3"/>
      <c r="Q14" s="3"/>
      <c r="R14" s="3"/>
      <c r="S14" s="3"/>
      <c r="T14" s="3"/>
      <c r="U14" s="3"/>
      <c r="V14" s="3"/>
      <c r="W14" s="3"/>
      <c r="X14" s="3"/>
      <c r="Y14" s="3"/>
      <c r="Z14" s="3"/>
    </row>
    <row r="15" spans="1:26" ht="45" customHeight="1" x14ac:dyDescent="0.25">
      <c r="A15" s="5"/>
      <c r="B15" s="5"/>
      <c r="C15" s="5"/>
      <c r="D15" s="5"/>
      <c r="E15" s="5"/>
      <c r="F15" s="5"/>
      <c r="G15" s="5"/>
      <c r="H15" s="5"/>
      <c r="I15" s="5"/>
      <c r="J15" s="5"/>
      <c r="K15" s="5"/>
      <c r="L15" s="5"/>
      <c r="M15" s="3"/>
      <c r="N15" s="3"/>
      <c r="O15" s="3"/>
      <c r="P15" s="3"/>
      <c r="Q15" s="3"/>
      <c r="R15" s="3"/>
      <c r="S15" s="3"/>
      <c r="T15" s="3"/>
      <c r="U15" s="3"/>
      <c r="V15" s="3"/>
      <c r="W15" s="3"/>
      <c r="X15" s="3"/>
      <c r="Y15" s="3"/>
      <c r="Z15" s="3"/>
    </row>
    <row r="16" spans="1:26" ht="30" customHeight="1" x14ac:dyDescent="0.25">
      <c r="A16" s="5"/>
      <c r="B16" s="5"/>
      <c r="C16" s="5"/>
      <c r="D16" s="5"/>
      <c r="E16" s="5"/>
      <c r="F16" s="5"/>
      <c r="G16" s="5"/>
      <c r="H16" s="5"/>
      <c r="I16" s="5"/>
      <c r="J16" s="5"/>
      <c r="K16" s="5"/>
      <c r="L16" s="5"/>
      <c r="M16" s="3"/>
      <c r="N16" s="3"/>
      <c r="O16" s="3"/>
      <c r="P16" s="3"/>
      <c r="Q16" s="3"/>
      <c r="R16" s="3"/>
      <c r="S16" s="3"/>
      <c r="T16" s="3"/>
      <c r="U16" s="3"/>
      <c r="V16" s="3"/>
      <c r="W16" s="3"/>
      <c r="X16" s="3"/>
      <c r="Y16" s="3"/>
      <c r="Z16" s="3"/>
    </row>
    <row r="17" spans="1:26" ht="30" customHeight="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30"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30"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30"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sheetProtection password="D216" sheet="1" objects="1" scenarios="1"/>
  <mergeCells count="12">
    <mergeCell ref="G1:G2"/>
    <mergeCell ref="H1:H2"/>
    <mergeCell ref="I1:I2"/>
    <mergeCell ref="J1:J2"/>
    <mergeCell ref="K1:K2"/>
    <mergeCell ref="L1:L2"/>
    <mergeCell ref="A1:A2"/>
    <mergeCell ref="B1:B2"/>
    <mergeCell ref="C1:C2"/>
    <mergeCell ref="D1:D2"/>
    <mergeCell ref="E1:E2"/>
    <mergeCell ref="F1:F2"/>
  </mergeCells>
  <conditionalFormatting sqref="A7">
    <cfRule type="notContainsBlanks" dxfId="0" priority="1">
      <formula>LEN(TRIM(A7))&gt;0</formula>
    </cfRule>
  </conditionalFormatting>
  <hyperlinks>
    <hyperlink ref="K8" r:id="rId1" display="https://neri.noaa.gov/neri/searchLocation.html"/>
    <hyperlink ref="K3" r:id="rId2" display="http://www.mycopri.org/"/>
    <hyperlink ref="K4" r:id="rId3" display="http://delawareestuary.org/Living_Shorelines"/>
    <hyperlink ref="K5" r:id="rId4"/>
    <hyperlink ref="K13" r:id="rId5" display="http://sagecoast.org/info/sagesearch.html"/>
    <hyperlink ref="K10" r:id="rId6" display="https://restoration.atlas.noaa.gov/src/html/index.html"/>
    <hyperlink ref="K14" r:id="rId7" display="http://ccrm.vims.edu/livingshorelines/demonstration_area_map.html"/>
    <hyperlink ref="K12" r:id="rId8"/>
    <hyperlink ref="K6" r:id="rId9"/>
    <hyperlink ref="K11" r:id="rId10"/>
    <hyperlink ref="J8" r:id="rId11"/>
    <hyperlink ref="K9"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NCCF</dc:creator>
  <cp:lastModifiedBy>NCCF</cp:lastModifiedBy>
  <dcterms:created xsi:type="dcterms:W3CDTF">2017-02-08T19:26:44Z</dcterms:created>
  <dcterms:modified xsi:type="dcterms:W3CDTF">2017-02-08T20:18:55Z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